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15" yWindow="705" windowWidth="9240" windowHeight="1044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<sst xmlns="http://schemas.openxmlformats.org/spreadsheetml/2006/main" count="139" uniqueCount="68">
  <si>
    <t>седан</t>
  </si>
  <si>
    <t>РЦ</t>
  </si>
  <si>
    <t>Прайс</t>
  </si>
  <si>
    <t>GRANTA</t>
  </si>
  <si>
    <t>птс</t>
  </si>
  <si>
    <t>Прим.</t>
  </si>
  <si>
    <t>лифтбек</t>
  </si>
  <si>
    <t>2016 г.вып.</t>
  </si>
  <si>
    <t>платина</t>
  </si>
  <si>
    <t>рислинг</t>
  </si>
  <si>
    <t>ледниковый</t>
  </si>
  <si>
    <t>хэтчбек</t>
  </si>
  <si>
    <t>пантера</t>
  </si>
  <si>
    <t>универсал</t>
  </si>
  <si>
    <t>KALINA</t>
  </si>
  <si>
    <t>21214-50-099</t>
  </si>
  <si>
    <t>4Х4</t>
  </si>
  <si>
    <t>VESTA</t>
  </si>
  <si>
    <t>XRAY</t>
  </si>
  <si>
    <t>кориандр</t>
  </si>
  <si>
    <t>сердолик</t>
  </si>
  <si>
    <t>SPORT</t>
  </si>
  <si>
    <t>любой</t>
  </si>
  <si>
    <t>21905-79-010</t>
  </si>
  <si>
    <t>21925-79-010</t>
  </si>
  <si>
    <t>21917-51-750</t>
  </si>
  <si>
    <t>ч.жемчужина</t>
  </si>
  <si>
    <t>карма</t>
  </si>
  <si>
    <t>FS035-51-A2K</t>
  </si>
  <si>
    <t>LARGUS</t>
  </si>
  <si>
    <t>фургон</t>
  </si>
  <si>
    <t>GAB32 - 9TH - 51</t>
  </si>
  <si>
    <t>FS035-51-A0L</t>
  </si>
  <si>
    <t>21901-51-011</t>
  </si>
  <si>
    <t>гравилат</t>
  </si>
  <si>
    <t>21901-50-011</t>
  </si>
  <si>
    <t>GAB13-51-6CN</t>
  </si>
  <si>
    <t>GFL11-50-6FD</t>
  </si>
  <si>
    <t>GAB13-51-000</t>
  </si>
  <si>
    <t>GAB32 -Y00 -51</t>
  </si>
  <si>
    <t>KS0Y5-52-A3D</t>
  </si>
  <si>
    <t>21911-51-711</t>
  </si>
  <si>
    <t>21214-51-017</t>
  </si>
  <si>
    <t>21922-51-010</t>
  </si>
  <si>
    <t>пламя</t>
  </si>
  <si>
    <t>плутон</t>
  </si>
  <si>
    <t>23290-41-014</t>
  </si>
  <si>
    <t>агава</t>
  </si>
  <si>
    <t>21214-50-010</t>
  </si>
  <si>
    <t>несси</t>
  </si>
  <si>
    <t>ангкор</t>
  </si>
  <si>
    <t>2017 г.вып.</t>
  </si>
  <si>
    <t>б.облако</t>
  </si>
  <si>
    <t>GAB33-50-6CP</t>
  </si>
  <si>
    <t>GFL11-50-000</t>
  </si>
  <si>
    <t>GFL11-52-000</t>
  </si>
  <si>
    <t>GFL12-51-000</t>
  </si>
  <si>
    <t>GFL32-51-9T9</t>
  </si>
  <si>
    <t>21214-59-018</t>
  </si>
  <si>
    <t>21902-51-010</t>
  </si>
  <si>
    <t>ледгиковый</t>
  </si>
  <si>
    <t>GFL11-51-9T9</t>
  </si>
  <si>
    <t>21901-51-012</t>
  </si>
  <si>
    <t>21907-51-010</t>
  </si>
  <si>
    <t>GFL11-51-000</t>
  </si>
  <si>
    <t>21901-51-010</t>
  </si>
  <si>
    <t>борнео</t>
  </si>
  <si>
    <t>криптон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</si>
</sst>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d\ mmmm\ yyyy\ \г\.;@"/>
  </numFmts>
  <fonts count="51">
    <font>
      <sz val="10"/>
      <name val="Arial Cyr"/>
      <family val="0"/>
    </font>
    <font>
      <sz val="11"/>
      <color indexed="8"/>
      <name val="Calibri"/>
      <family val="2"/>
    </font>
    <font>
      <b/>
      <i/>
      <sz val="36"/>
      <name val="LADA Pragmatica"/>
      <family val="2"/>
    </font>
    <font>
      <sz val="10"/>
      <name val="LADA Pragmatica"/>
      <family val="2"/>
    </font>
    <font>
      <b/>
      <i/>
      <sz val="20"/>
      <name val="LADA Pragmatica"/>
      <family val="2"/>
    </font>
    <font>
      <b/>
      <i/>
      <sz val="48"/>
      <name val="LADA Pragmatica"/>
      <family val="2"/>
    </font>
    <font>
      <sz val="18"/>
      <name val="LADA Pragmatica"/>
      <family val="2"/>
    </font>
    <font>
      <i/>
      <sz val="10"/>
      <name val="LADA Pragmatica"/>
      <family val="2"/>
    </font>
    <font>
      <sz val="8"/>
      <name val="Arial Cyr"/>
      <family val="0"/>
    </font>
    <font>
      <b/>
      <i/>
      <sz val="28"/>
      <name val="LADA Pragmatica"/>
      <family val="2"/>
    </font>
    <font>
      <b/>
      <i/>
      <sz val="40"/>
      <name val="LADA Pragmatica"/>
      <family val="2"/>
    </font>
    <font>
      <b/>
      <i/>
      <sz val="52"/>
      <name val="LADA Pragmatica"/>
      <family val="2"/>
    </font>
    <font>
      <b/>
      <i/>
      <sz val="100"/>
      <name val="LADA Pragmatica"/>
      <family val="0"/>
    </font>
    <font>
      <i/>
      <sz val="22"/>
      <name val="LADA Pragmatica"/>
      <family val="2"/>
    </font>
    <font>
      <sz val="10"/>
      <color indexed="8"/>
      <name val="Calibri"/>
      <family val="2"/>
    </font>
    <font>
      <b/>
      <i/>
      <u val="single"/>
      <sz val="36"/>
      <color indexed="10"/>
      <name val="LADA Pragmatic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i/>
      <u val="single"/>
      <sz val="36"/>
      <color rgb="FFFF0000"/>
      <name val="LADA Pragmatic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vertical="center"/>
    </xf>
    <xf numFmtId="3" fontId="3" fillId="0" borderId="0" xfId="0" applyNumberFormat="1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6" fillId="33" borderId="0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 shrinkToFit="1"/>
    </xf>
    <xf numFmtId="0" fontId="9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49" fillId="0" borderId="0" xfId="52" applyFont="1" applyBorder="1" applyAlignment="1">
      <alignment horizontal="center" vertical="center" wrapText="1"/>
      <protection/>
    </xf>
    <xf numFmtId="0" fontId="50" fillId="33" borderId="10" xfId="0" applyFont="1" applyFill="1" applyBorder="1" applyAlignment="1">
      <alignment horizontal="center" vertical="center" wrapText="1" shrinkToFit="1"/>
    </xf>
    <xf numFmtId="0" fontId="2" fillId="33" borderId="10" xfId="0" applyFont="1" applyFill="1" applyBorder="1" applyAlignment="1">
      <alignment horizontal="center" vertical="center" shrinkToFit="1"/>
    </xf>
    <xf numFmtId="3" fontId="11" fillId="33" borderId="10" xfId="0" applyNumberFormat="1" applyFont="1" applyFill="1" applyBorder="1" applyAlignment="1">
      <alignment horizontal="center" vertical="center"/>
    </xf>
    <xf numFmtId="0" fontId="10" fillId="33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textRotation="90"/>
    </xf>
    <xf numFmtId="0" fontId="2" fillId="33" borderId="10" xfId="0" applyFont="1" applyFill="1" applyBorder="1" applyAlignment="1">
      <alignment horizontal="center" vertical="center" wrapText="1" shrinkToFit="1"/>
    </xf>
    <xf numFmtId="3" fontId="11" fillId="0" borderId="11" xfId="0" applyNumberFormat="1" applyFont="1" applyFill="1" applyBorder="1" applyAlignment="1">
      <alignment horizontal="center" vertical="center"/>
    </xf>
    <xf numFmtId="0" fontId="10" fillId="0" borderId="11" xfId="0" applyNumberFormat="1" applyFont="1" applyFill="1" applyBorder="1" applyAlignment="1">
      <alignment horizontal="center" vertical="center"/>
    </xf>
    <xf numFmtId="3" fontId="11" fillId="0" borderId="12" xfId="0" applyNumberFormat="1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13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0" fontId="7" fillId="33" borderId="0" xfId="0" applyFont="1" applyFill="1" applyAlignment="1">
      <alignment horizontal="center"/>
    </xf>
    <xf numFmtId="3" fontId="11" fillId="0" borderId="1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textRotation="90"/>
    </xf>
    <xf numFmtId="0" fontId="4" fillId="0" borderId="10" xfId="0" applyFont="1" applyFill="1" applyBorder="1" applyAlignment="1">
      <alignment horizontal="center" vertical="center" textRotation="90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textRotation="90"/>
    </xf>
    <xf numFmtId="3" fontId="11" fillId="33" borderId="11" xfId="0" applyNumberFormat="1" applyFont="1" applyFill="1" applyBorder="1" applyAlignment="1">
      <alignment horizontal="center" vertical="center"/>
    </xf>
    <xf numFmtId="0" fontId="10" fillId="33" borderId="11" xfId="0" applyNumberFormat="1" applyFont="1" applyFill="1" applyBorder="1" applyAlignment="1">
      <alignment horizontal="center" vertical="center"/>
    </xf>
    <xf numFmtId="3" fontId="11" fillId="33" borderId="11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3" fontId="11" fillId="33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textRotation="90"/>
    </xf>
    <xf numFmtId="0" fontId="2" fillId="0" borderId="11" xfId="0" applyFont="1" applyBorder="1" applyAlignment="1">
      <alignment horizontal="center" vertical="center" textRotation="90"/>
    </xf>
    <xf numFmtId="0" fontId="5" fillId="0" borderId="11" xfId="0" applyFont="1" applyBorder="1" applyAlignment="1">
      <alignment horizontal="center" vertical="center" textRotation="90"/>
    </xf>
    <xf numFmtId="3" fontId="11" fillId="33" borderId="10" xfId="0" applyNumberFormat="1" applyFont="1" applyFill="1" applyBorder="1" applyAlignment="1">
      <alignment horizontal="center" vertical="center"/>
    </xf>
    <xf numFmtId="3" fontId="11" fillId="0" borderId="14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shrinkToFit="1"/>
    </xf>
    <xf numFmtId="3" fontId="11" fillId="33" borderId="11" xfId="0" applyNumberFormat="1" applyFont="1" applyFill="1" applyBorder="1" applyAlignment="1">
      <alignment horizontal="center" vertical="center"/>
    </xf>
    <xf numFmtId="3" fontId="11" fillId="33" borderId="11" xfId="0" applyNumberFormat="1" applyFont="1" applyFill="1" applyBorder="1" applyAlignment="1">
      <alignment horizontal="center" vertical="center"/>
    </xf>
    <xf numFmtId="3" fontId="11" fillId="33" borderId="11" xfId="0" applyNumberFormat="1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 textRotation="90"/>
    </xf>
    <xf numFmtId="3" fontId="11" fillId="33" borderId="11" xfId="0" applyNumberFormat="1" applyFont="1" applyFill="1" applyBorder="1" applyAlignment="1">
      <alignment horizontal="center" vertical="center"/>
    </xf>
    <xf numFmtId="0" fontId="10" fillId="0" borderId="14" xfId="0" applyNumberFormat="1" applyFont="1" applyFill="1" applyBorder="1" applyAlignment="1">
      <alignment horizontal="center" vertical="center"/>
    </xf>
    <xf numFmtId="3" fontId="11" fillId="33" borderId="11" xfId="0" applyNumberFormat="1" applyFont="1" applyFill="1" applyBorder="1" applyAlignment="1">
      <alignment horizontal="center" vertical="center"/>
    </xf>
    <xf numFmtId="3" fontId="11" fillId="33" borderId="12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 shrinkToFit="1"/>
    </xf>
    <xf numFmtId="3" fontId="11" fillId="33" borderId="14" xfId="0" applyNumberFormat="1" applyFont="1" applyFill="1" applyBorder="1" applyAlignment="1">
      <alignment horizontal="center" vertical="center"/>
    </xf>
    <xf numFmtId="3" fontId="11" fillId="33" borderId="11" xfId="0" applyNumberFormat="1" applyFont="1" applyFill="1" applyBorder="1" applyAlignment="1">
      <alignment horizontal="center" vertical="center"/>
    </xf>
    <xf numFmtId="3" fontId="11" fillId="33" borderId="14" xfId="0" applyNumberFormat="1" applyFont="1" applyFill="1" applyBorder="1" applyAlignment="1">
      <alignment horizontal="center" vertical="center"/>
    </xf>
    <xf numFmtId="3" fontId="11" fillId="33" borderId="12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textRotation="90"/>
    </xf>
    <xf numFmtId="0" fontId="5" fillId="0" borderId="14" xfId="0" applyFont="1" applyFill="1" applyBorder="1" applyAlignment="1">
      <alignment horizontal="center" vertical="center" textRotation="90"/>
    </xf>
    <xf numFmtId="0" fontId="5" fillId="0" borderId="12" xfId="0" applyFont="1" applyFill="1" applyBorder="1" applyAlignment="1">
      <alignment horizontal="center" vertical="center" textRotation="90"/>
    </xf>
    <xf numFmtId="0" fontId="2" fillId="0" borderId="11" xfId="0" applyFont="1" applyFill="1" applyBorder="1" applyAlignment="1">
      <alignment horizontal="center" vertical="center" textRotation="90"/>
    </xf>
    <xf numFmtId="0" fontId="2" fillId="0" borderId="14" xfId="0" applyFont="1" applyFill="1" applyBorder="1" applyAlignment="1">
      <alignment horizontal="center" vertical="center" textRotation="90"/>
    </xf>
    <xf numFmtId="0" fontId="2" fillId="0" borderId="12" xfId="0" applyFont="1" applyFill="1" applyBorder="1" applyAlignment="1">
      <alignment horizontal="center" vertical="center" textRotation="90"/>
    </xf>
    <xf numFmtId="14" fontId="5" fillId="0" borderId="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textRotation="90"/>
    </xf>
    <xf numFmtId="0" fontId="2" fillId="0" borderId="14" xfId="0" applyFont="1" applyBorder="1" applyAlignment="1">
      <alignment horizontal="center" vertical="center" textRotation="90"/>
    </xf>
    <xf numFmtId="0" fontId="2" fillId="0" borderId="12" xfId="0" applyFont="1" applyBorder="1" applyAlignment="1">
      <alignment horizontal="center" vertical="center" textRotation="90"/>
    </xf>
    <xf numFmtId="0" fontId="5" fillId="0" borderId="11" xfId="0" applyFont="1" applyBorder="1" applyAlignment="1">
      <alignment horizontal="center" vertical="center" textRotation="90"/>
    </xf>
    <xf numFmtId="0" fontId="5" fillId="0" borderId="14" xfId="0" applyFont="1" applyBorder="1" applyAlignment="1">
      <alignment horizontal="center" vertical="center" textRotation="90"/>
    </xf>
    <xf numFmtId="0" fontId="5" fillId="0" borderId="12" xfId="0" applyFont="1" applyBorder="1" applyAlignment="1">
      <alignment horizontal="center" vertical="center" textRotation="90"/>
    </xf>
    <xf numFmtId="3" fontId="11" fillId="33" borderId="10" xfId="0" applyNumberFormat="1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center" vertical="center"/>
    </xf>
    <xf numFmtId="3" fontId="11" fillId="0" borderId="11" xfId="0" applyNumberFormat="1" applyFont="1" applyFill="1" applyBorder="1" applyAlignment="1">
      <alignment horizontal="center" vertical="center"/>
    </xf>
    <xf numFmtId="3" fontId="11" fillId="0" borderId="12" xfId="0" applyNumberFormat="1" applyFont="1" applyFill="1" applyBorder="1" applyAlignment="1">
      <alignment horizontal="center" vertical="center"/>
    </xf>
    <xf numFmtId="0" fontId="10" fillId="0" borderId="11" xfId="0" applyNumberFormat="1" applyFont="1" applyFill="1" applyBorder="1" applyAlignment="1">
      <alignment horizontal="center" vertical="center"/>
    </xf>
    <xf numFmtId="0" fontId="10" fillId="0" borderId="14" xfId="0" applyNumberFormat="1" applyFont="1" applyFill="1" applyBorder="1" applyAlignment="1">
      <alignment horizontal="center" vertical="center"/>
    </xf>
    <xf numFmtId="0" fontId="10" fillId="0" borderId="12" xfId="0" applyNumberFormat="1" applyFont="1" applyFill="1" applyBorder="1" applyAlignment="1">
      <alignment horizontal="center" vertical="center"/>
    </xf>
    <xf numFmtId="3" fontId="11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textRotation="90"/>
    </xf>
    <xf numFmtId="0" fontId="2" fillId="0" borderId="10" xfId="0" applyFont="1" applyFill="1" applyBorder="1" applyAlignment="1">
      <alignment horizontal="center" vertical="center" textRotation="9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1"/>
  <sheetViews>
    <sheetView tabSelected="1" zoomScale="30" zoomScaleNormal="30" zoomScaleSheetLayoutView="30" zoomScalePageLayoutView="30" workbookViewId="0" topLeftCell="A32">
      <selection activeCell="C42" sqref="C42:C43"/>
    </sheetView>
  </sheetViews>
  <sheetFormatPr defaultColWidth="9.00390625" defaultRowHeight="12.75"/>
  <cols>
    <col min="1" max="1" width="10.125" style="7" customWidth="1"/>
    <col min="2" max="2" width="13.875" style="4" customWidth="1"/>
    <col min="3" max="3" width="65.875" style="8" customWidth="1"/>
    <col min="4" max="4" width="46.375" style="10" customWidth="1"/>
    <col min="5" max="5" width="11.75390625" style="31" customWidth="1"/>
    <col min="6" max="7" width="50.375" style="3" customWidth="1"/>
    <col min="8" max="8" width="36.75390625" style="3" customWidth="1"/>
    <col min="9" max="16384" width="9.125" style="1" customWidth="1"/>
  </cols>
  <sheetData>
    <row r="1" spans="1:8" ht="54.75" customHeight="1">
      <c r="A1" s="6"/>
      <c r="B1" s="67">
        <f ca="1">TODAY()</f>
        <v>42772</v>
      </c>
      <c r="C1" s="67"/>
      <c r="D1" s="9"/>
      <c r="E1" s="28"/>
      <c r="F1" s="5"/>
      <c r="G1" s="5"/>
      <c r="H1" s="5"/>
    </row>
    <row r="2" ht="23.25">
      <c r="G2" s="40"/>
    </row>
    <row r="3" ht="3.75" customHeight="1"/>
    <row r="4" ht="23.25" hidden="1"/>
    <row r="5" spans="1:8" ht="107.25" customHeight="1">
      <c r="A5" s="68" t="s">
        <v>7</v>
      </c>
      <c r="B5" s="68"/>
      <c r="C5" s="68"/>
      <c r="D5" s="68"/>
      <c r="E5" s="68"/>
      <c r="F5" s="68"/>
      <c r="G5" s="68"/>
      <c r="H5" s="68"/>
    </row>
    <row r="6" spans="1:8" s="2" customFormat="1" ht="54.75" customHeight="1">
      <c r="A6" s="21"/>
      <c r="B6" s="13"/>
      <c r="C6" s="13"/>
      <c r="D6" s="14"/>
      <c r="E6" s="14"/>
      <c r="F6" s="13" t="s">
        <v>1</v>
      </c>
      <c r="G6" s="13"/>
      <c r="H6" s="15" t="s">
        <v>5</v>
      </c>
    </row>
    <row r="7" spans="1:8" s="2" customFormat="1" ht="54.75" customHeight="1">
      <c r="A7" s="72" t="s">
        <v>16</v>
      </c>
      <c r="B7" s="69" t="s">
        <v>13</v>
      </c>
      <c r="C7" s="24" t="s">
        <v>15</v>
      </c>
      <c r="D7" s="17" t="s">
        <v>34</v>
      </c>
      <c r="E7" s="18">
        <v>1</v>
      </c>
      <c r="F7" s="37">
        <v>465700</v>
      </c>
      <c r="G7" s="41">
        <f>F7-30000</f>
        <v>435700</v>
      </c>
      <c r="H7" s="12"/>
    </row>
    <row r="8" spans="1:8" s="2" customFormat="1" ht="54.75" customHeight="1">
      <c r="A8" s="73"/>
      <c r="B8" s="70"/>
      <c r="C8" s="24" t="s">
        <v>48</v>
      </c>
      <c r="D8" s="22" t="s">
        <v>49</v>
      </c>
      <c r="E8" s="18">
        <v>1</v>
      </c>
      <c r="F8" s="49">
        <v>465700</v>
      </c>
      <c r="G8" s="50">
        <f>F8-30000</f>
        <v>435700</v>
      </c>
      <c r="H8" s="12" t="s">
        <v>4</v>
      </c>
    </row>
    <row r="9" spans="1:8" s="2" customFormat="1" ht="54.75" customHeight="1">
      <c r="A9" s="73"/>
      <c r="B9" s="71"/>
      <c r="C9" s="20" t="s">
        <v>42</v>
      </c>
      <c r="D9" s="22" t="s">
        <v>27</v>
      </c>
      <c r="E9" s="18">
        <v>1</v>
      </c>
      <c r="F9" s="19">
        <v>478200</v>
      </c>
      <c r="G9" s="50">
        <f>F9-30000</f>
        <v>448200</v>
      </c>
      <c r="H9" s="12" t="s">
        <v>4</v>
      </c>
    </row>
    <row r="10" spans="1:8" s="2" customFormat="1" ht="54.75" customHeight="1">
      <c r="A10" s="74"/>
      <c r="B10" s="36"/>
      <c r="C10" s="38" t="s">
        <v>46</v>
      </c>
      <c r="D10" s="22" t="s">
        <v>12</v>
      </c>
      <c r="E10" s="35">
        <v>1</v>
      </c>
      <c r="F10" s="39">
        <v>635000</v>
      </c>
      <c r="G10" s="41">
        <v>635000</v>
      </c>
      <c r="H10" s="12" t="s">
        <v>4</v>
      </c>
    </row>
    <row r="11" spans="1:8" s="2" customFormat="1" ht="54.75" customHeight="1">
      <c r="A11" s="72" t="s">
        <v>3</v>
      </c>
      <c r="B11" s="69" t="s">
        <v>0</v>
      </c>
      <c r="C11" s="76" t="s">
        <v>33</v>
      </c>
      <c r="D11" s="11" t="s">
        <v>9</v>
      </c>
      <c r="E11" s="35">
        <v>1</v>
      </c>
      <c r="F11" s="75">
        <v>441700</v>
      </c>
      <c r="G11" s="58">
        <f>F11-40000</f>
        <v>401700</v>
      </c>
      <c r="H11" s="12" t="s">
        <v>4</v>
      </c>
    </row>
    <row r="12" spans="1:8" s="2" customFormat="1" ht="54.75" customHeight="1">
      <c r="A12" s="73"/>
      <c r="B12" s="70"/>
      <c r="C12" s="76"/>
      <c r="D12" s="11" t="s">
        <v>52</v>
      </c>
      <c r="E12" s="35">
        <v>1</v>
      </c>
      <c r="F12" s="75"/>
      <c r="G12" s="59"/>
      <c r="H12" s="12" t="s">
        <v>4</v>
      </c>
    </row>
    <row r="13" spans="1:8" s="2" customFormat="1" ht="54.75" customHeight="1">
      <c r="A13" s="73"/>
      <c r="B13" s="71"/>
      <c r="C13" s="24" t="s">
        <v>59</v>
      </c>
      <c r="D13" s="22" t="s">
        <v>9</v>
      </c>
      <c r="E13" s="35">
        <v>1</v>
      </c>
      <c r="F13" s="52">
        <v>515000</v>
      </c>
      <c r="G13" s="52">
        <f aca="true" t="shared" si="0" ref="G13:G21">F13-40000</f>
        <v>475000</v>
      </c>
      <c r="H13" s="12" t="s">
        <v>4</v>
      </c>
    </row>
    <row r="14" spans="1:8" s="2" customFormat="1" ht="54.75" customHeight="1">
      <c r="A14" s="73"/>
      <c r="B14" s="64" t="s">
        <v>6</v>
      </c>
      <c r="C14" s="24" t="s">
        <v>41</v>
      </c>
      <c r="D14" s="22" t="s">
        <v>8</v>
      </c>
      <c r="E14" s="18">
        <v>1</v>
      </c>
      <c r="F14" s="23">
        <v>452700</v>
      </c>
      <c r="G14" s="50">
        <f t="shared" si="0"/>
        <v>412700</v>
      </c>
      <c r="H14" s="12" t="s">
        <v>4</v>
      </c>
    </row>
    <row r="15" spans="1:8" s="2" customFormat="1" ht="54.75" customHeight="1">
      <c r="A15" s="74"/>
      <c r="B15" s="65"/>
      <c r="C15" s="24" t="s">
        <v>25</v>
      </c>
      <c r="D15" s="22" t="s">
        <v>8</v>
      </c>
      <c r="E15" s="35">
        <v>2</v>
      </c>
      <c r="F15" s="23">
        <v>484600</v>
      </c>
      <c r="G15" s="50">
        <f t="shared" si="0"/>
        <v>444600</v>
      </c>
      <c r="H15" s="12" t="s">
        <v>4</v>
      </c>
    </row>
    <row r="16" spans="1:8" s="2" customFormat="1" ht="54.75" customHeight="1">
      <c r="A16" s="61" t="s">
        <v>17</v>
      </c>
      <c r="B16" s="64" t="s">
        <v>0</v>
      </c>
      <c r="C16" s="24" t="s">
        <v>54</v>
      </c>
      <c r="D16" s="17" t="s">
        <v>50</v>
      </c>
      <c r="E16" s="35">
        <v>1</v>
      </c>
      <c r="F16" s="23">
        <v>539000</v>
      </c>
      <c r="G16" s="23">
        <f t="shared" si="0"/>
        <v>499000</v>
      </c>
      <c r="H16" s="12"/>
    </row>
    <row r="17" spans="1:8" s="2" customFormat="1" ht="54.75" customHeight="1">
      <c r="A17" s="62"/>
      <c r="B17" s="65"/>
      <c r="C17" s="79" t="s">
        <v>64</v>
      </c>
      <c r="D17" s="17" t="s">
        <v>50</v>
      </c>
      <c r="E17" s="35">
        <v>1</v>
      </c>
      <c r="F17" s="77">
        <v>592000</v>
      </c>
      <c r="G17" s="77">
        <f t="shared" si="0"/>
        <v>552000</v>
      </c>
      <c r="H17" s="27"/>
    </row>
    <row r="18" spans="1:8" s="2" customFormat="1" ht="54.75" customHeight="1">
      <c r="A18" s="62"/>
      <c r="B18" s="65"/>
      <c r="C18" s="81"/>
      <c r="D18" s="17" t="s">
        <v>67</v>
      </c>
      <c r="E18" s="35">
        <v>1</v>
      </c>
      <c r="F18" s="78"/>
      <c r="G18" s="78"/>
      <c r="H18" s="27"/>
    </row>
    <row r="19" spans="1:8" s="2" customFormat="1" ht="54.75" customHeight="1">
      <c r="A19" s="62"/>
      <c r="B19" s="65"/>
      <c r="C19" s="24" t="s">
        <v>55</v>
      </c>
      <c r="D19" s="17" t="s">
        <v>26</v>
      </c>
      <c r="E19" s="35">
        <v>1</v>
      </c>
      <c r="F19" s="23">
        <v>655000</v>
      </c>
      <c r="G19" s="23">
        <f t="shared" si="0"/>
        <v>615000</v>
      </c>
      <c r="H19" s="27"/>
    </row>
    <row r="20" spans="1:8" s="2" customFormat="1" ht="54.75" customHeight="1">
      <c r="A20" s="62"/>
      <c r="B20" s="65"/>
      <c r="C20" s="26" t="s">
        <v>56</v>
      </c>
      <c r="D20" s="17" t="s">
        <v>50</v>
      </c>
      <c r="E20" s="35">
        <v>1</v>
      </c>
      <c r="F20" s="32">
        <v>617000</v>
      </c>
      <c r="G20" s="23">
        <f t="shared" si="0"/>
        <v>577000</v>
      </c>
      <c r="H20" s="27"/>
    </row>
    <row r="21" spans="1:8" s="2" customFormat="1" ht="54.75" customHeight="1">
      <c r="A21" s="62"/>
      <c r="B21" s="65"/>
      <c r="C21" s="26" t="s">
        <v>57</v>
      </c>
      <c r="D21" s="17" t="s">
        <v>45</v>
      </c>
      <c r="E21" s="35">
        <v>1</v>
      </c>
      <c r="F21" s="32">
        <v>665000</v>
      </c>
      <c r="G21" s="23">
        <f t="shared" si="0"/>
        <v>625000</v>
      </c>
      <c r="H21" s="27"/>
    </row>
    <row r="22" spans="1:8" ht="54.75" customHeight="1">
      <c r="A22" s="61" t="s">
        <v>18</v>
      </c>
      <c r="B22" s="64" t="s">
        <v>11</v>
      </c>
      <c r="C22" s="79" t="s">
        <v>38</v>
      </c>
      <c r="D22" s="22" t="s">
        <v>26</v>
      </c>
      <c r="E22" s="35">
        <v>1</v>
      </c>
      <c r="F22" s="82">
        <v>704000</v>
      </c>
      <c r="G22" s="77">
        <f aca="true" t="shared" si="1" ref="G22:G27">F22-60000</f>
        <v>644000</v>
      </c>
      <c r="H22" s="27" t="s">
        <v>4</v>
      </c>
    </row>
    <row r="23" spans="1:8" ht="54.75" customHeight="1">
      <c r="A23" s="62"/>
      <c r="B23" s="65"/>
      <c r="C23" s="81"/>
      <c r="D23" s="22" t="s">
        <v>8</v>
      </c>
      <c r="E23" s="35">
        <v>1</v>
      </c>
      <c r="F23" s="82"/>
      <c r="G23" s="78"/>
      <c r="H23" s="27" t="s">
        <v>4</v>
      </c>
    </row>
    <row r="24" spans="1:8" ht="54.75" customHeight="1">
      <c r="A24" s="62"/>
      <c r="B24" s="65"/>
      <c r="C24" s="24" t="s">
        <v>36</v>
      </c>
      <c r="D24" s="22" t="s">
        <v>26</v>
      </c>
      <c r="E24" s="18">
        <v>1</v>
      </c>
      <c r="F24" s="32">
        <v>722000</v>
      </c>
      <c r="G24" s="32">
        <f t="shared" si="1"/>
        <v>662000</v>
      </c>
      <c r="H24" s="12" t="s">
        <v>4</v>
      </c>
    </row>
    <row r="25" spans="1:8" ht="54.75" customHeight="1">
      <c r="A25" s="62"/>
      <c r="B25" s="65"/>
      <c r="C25" s="26" t="s">
        <v>39</v>
      </c>
      <c r="D25" s="22" t="s">
        <v>20</v>
      </c>
      <c r="E25" s="18">
        <v>1</v>
      </c>
      <c r="F25" s="32">
        <v>829000</v>
      </c>
      <c r="G25" s="32">
        <f t="shared" si="1"/>
        <v>769000</v>
      </c>
      <c r="H25" s="12" t="s">
        <v>4</v>
      </c>
    </row>
    <row r="26" spans="1:8" ht="54.75" customHeight="1">
      <c r="A26" s="62"/>
      <c r="B26" s="65"/>
      <c r="C26" s="26" t="s">
        <v>31</v>
      </c>
      <c r="D26" s="22" t="s">
        <v>8</v>
      </c>
      <c r="E26" s="18">
        <v>1</v>
      </c>
      <c r="F26" s="25">
        <v>740000</v>
      </c>
      <c r="G26" s="32">
        <f t="shared" si="1"/>
        <v>680000</v>
      </c>
      <c r="H26" s="12" t="s">
        <v>4</v>
      </c>
    </row>
    <row r="27" spans="1:8" ht="54.75" customHeight="1">
      <c r="A27" s="63"/>
      <c r="B27" s="66"/>
      <c r="C27" s="26" t="s">
        <v>53</v>
      </c>
      <c r="D27" s="17" t="s">
        <v>10</v>
      </c>
      <c r="E27" s="18">
        <v>1</v>
      </c>
      <c r="F27" s="46">
        <v>669000</v>
      </c>
      <c r="G27" s="32">
        <f t="shared" si="1"/>
        <v>609000</v>
      </c>
      <c r="H27" s="12"/>
    </row>
    <row r="28" spans="1:8" ht="54.75" customHeight="1">
      <c r="A28" s="61" t="s">
        <v>29</v>
      </c>
      <c r="B28" s="64" t="s">
        <v>30</v>
      </c>
      <c r="C28" s="79" t="s">
        <v>28</v>
      </c>
      <c r="D28" s="22" t="s">
        <v>26</v>
      </c>
      <c r="E28" s="35">
        <v>1</v>
      </c>
      <c r="F28" s="77">
        <v>563400</v>
      </c>
      <c r="G28" s="77">
        <f>F28-50000</f>
        <v>513400</v>
      </c>
      <c r="H28" s="12" t="s">
        <v>4</v>
      </c>
    </row>
    <row r="29" spans="1:8" ht="54.75" customHeight="1">
      <c r="A29" s="62"/>
      <c r="B29" s="65"/>
      <c r="C29" s="81"/>
      <c r="D29" s="22" t="s">
        <v>8</v>
      </c>
      <c r="E29" s="35">
        <v>1</v>
      </c>
      <c r="F29" s="78"/>
      <c r="G29" s="78"/>
      <c r="H29" s="12" t="s">
        <v>4</v>
      </c>
    </row>
    <row r="30" spans="1:8" ht="54.75" customHeight="1">
      <c r="A30" s="62"/>
      <c r="B30" s="66"/>
      <c r="C30" s="26" t="s">
        <v>32</v>
      </c>
      <c r="D30" s="22" t="s">
        <v>8</v>
      </c>
      <c r="E30" s="35">
        <v>1</v>
      </c>
      <c r="F30" s="25">
        <v>556400</v>
      </c>
      <c r="G30" s="32">
        <f>F30-50000</f>
        <v>506400</v>
      </c>
      <c r="H30" s="12" t="s">
        <v>4</v>
      </c>
    </row>
    <row r="31" spans="1:8" ht="54.75" customHeight="1">
      <c r="A31" s="62"/>
      <c r="B31" s="42" t="s">
        <v>13</v>
      </c>
      <c r="C31" s="24" t="s">
        <v>40</v>
      </c>
      <c r="D31" s="22" t="s">
        <v>8</v>
      </c>
      <c r="E31" s="18">
        <v>2</v>
      </c>
      <c r="F31" s="25">
        <v>643700</v>
      </c>
      <c r="G31" s="32">
        <f>F31-20000</f>
        <v>623700</v>
      </c>
      <c r="H31" s="12" t="s">
        <v>4</v>
      </c>
    </row>
    <row r="32" spans="1:8" ht="54.75" customHeight="1">
      <c r="A32" s="61" t="s">
        <v>21</v>
      </c>
      <c r="B32" s="33" t="s">
        <v>3</v>
      </c>
      <c r="C32" s="26" t="s">
        <v>23</v>
      </c>
      <c r="D32" s="11" t="s">
        <v>22</v>
      </c>
      <c r="E32" s="35"/>
      <c r="F32" s="32">
        <v>592000</v>
      </c>
      <c r="G32" s="32">
        <f>F32-50000</f>
        <v>542000</v>
      </c>
      <c r="H32" s="1"/>
    </row>
    <row r="33" spans="1:7" ht="54.75" customHeight="1">
      <c r="A33" s="63"/>
      <c r="B33" s="34" t="s">
        <v>14</v>
      </c>
      <c r="C33" s="26" t="s">
        <v>24</v>
      </c>
      <c r="D33" s="11" t="s">
        <v>22</v>
      </c>
      <c r="E33" s="35"/>
      <c r="F33" s="32">
        <v>599000</v>
      </c>
      <c r="G33" s="32">
        <f>F33-50000</f>
        <v>549000</v>
      </c>
    </row>
    <row r="34" ht="54.75" customHeight="1">
      <c r="E34" s="29">
        <f>SUM(E9:E31)</f>
        <v>25</v>
      </c>
    </row>
    <row r="35" spans="1:7" ht="54.75" customHeight="1">
      <c r="A35" s="1"/>
      <c r="B35" s="1"/>
      <c r="C35" s="1"/>
      <c r="D35" s="1"/>
      <c r="E35" s="30"/>
      <c r="F35" s="1"/>
      <c r="G35" s="16"/>
    </row>
    <row r="36" ht="54.75" customHeight="1"/>
    <row r="37" spans="1:8" ht="117" customHeight="1">
      <c r="A37" s="68" t="s">
        <v>51</v>
      </c>
      <c r="B37" s="68"/>
      <c r="C37" s="68"/>
      <c r="D37" s="68"/>
      <c r="E37" s="68"/>
      <c r="F37" s="68"/>
      <c r="G37" s="68"/>
      <c r="H37" s="68"/>
    </row>
    <row r="38" spans="1:8" ht="54.75" customHeight="1">
      <c r="A38" s="21"/>
      <c r="B38" s="13"/>
      <c r="C38" s="13"/>
      <c r="D38" s="14"/>
      <c r="E38" s="14"/>
      <c r="F38" s="13" t="s">
        <v>1</v>
      </c>
      <c r="G38" s="13" t="s">
        <v>2</v>
      </c>
      <c r="H38" s="15" t="s">
        <v>5</v>
      </c>
    </row>
    <row r="39" spans="1:8" ht="54.75" customHeight="1">
      <c r="A39" s="72" t="s">
        <v>16</v>
      </c>
      <c r="B39" s="69" t="s">
        <v>13</v>
      </c>
      <c r="C39" s="24" t="s">
        <v>48</v>
      </c>
      <c r="D39" s="11" t="s">
        <v>49</v>
      </c>
      <c r="E39" s="35">
        <v>1</v>
      </c>
      <c r="F39" s="41">
        <v>475900</v>
      </c>
      <c r="G39" s="41">
        <f>F39-20000</f>
        <v>455900</v>
      </c>
      <c r="H39" s="12" t="s">
        <v>4</v>
      </c>
    </row>
    <row r="40" spans="1:8" ht="54.75" customHeight="1">
      <c r="A40" s="73"/>
      <c r="B40" s="70"/>
      <c r="C40" s="24" t="s">
        <v>58</v>
      </c>
      <c r="D40" s="11" t="s">
        <v>12</v>
      </c>
      <c r="E40" s="35">
        <v>1</v>
      </c>
      <c r="F40" s="48">
        <v>532800</v>
      </c>
      <c r="G40" s="50">
        <f>F40-20000</f>
        <v>512800</v>
      </c>
      <c r="H40" s="12"/>
    </row>
    <row r="41" spans="1:8" ht="54.75" customHeight="1">
      <c r="A41" s="44" t="s">
        <v>14</v>
      </c>
      <c r="B41" s="43" t="s">
        <v>11</v>
      </c>
      <c r="C41" s="24" t="s">
        <v>43</v>
      </c>
      <c r="D41" s="11" t="s">
        <v>44</v>
      </c>
      <c r="E41" s="35">
        <v>1</v>
      </c>
      <c r="F41" s="45">
        <v>573200</v>
      </c>
      <c r="G41" s="45">
        <f>F41-40000</f>
        <v>533200</v>
      </c>
      <c r="H41" s="12" t="s">
        <v>4</v>
      </c>
    </row>
    <row r="42" spans="1:8" ht="54.75" customHeight="1">
      <c r="A42" s="72" t="s">
        <v>3</v>
      </c>
      <c r="B42" s="69" t="s">
        <v>0</v>
      </c>
      <c r="C42" s="79" t="s">
        <v>35</v>
      </c>
      <c r="D42" s="11" t="s">
        <v>52</v>
      </c>
      <c r="E42" s="35">
        <v>1</v>
      </c>
      <c r="F42" s="48">
        <v>392900</v>
      </c>
      <c r="G42" s="50">
        <f>F42-30000</f>
        <v>362900</v>
      </c>
      <c r="H42" s="12"/>
    </row>
    <row r="43" spans="1:8" ht="54.75" customHeight="1">
      <c r="A43" s="73"/>
      <c r="B43" s="70"/>
      <c r="C43" s="81"/>
      <c r="D43" s="11" t="s">
        <v>9</v>
      </c>
      <c r="E43" s="35">
        <v>1</v>
      </c>
      <c r="F43" s="48">
        <v>398900</v>
      </c>
      <c r="G43" s="50">
        <f>F43-30000</f>
        <v>368900</v>
      </c>
      <c r="H43" s="12"/>
    </row>
    <row r="44" spans="1:8" ht="54.75" customHeight="1">
      <c r="A44" s="73"/>
      <c r="B44" s="70"/>
      <c r="C44" s="53" t="s">
        <v>65</v>
      </c>
      <c r="D44" s="11" t="s">
        <v>19</v>
      </c>
      <c r="E44" s="35">
        <v>1</v>
      </c>
      <c r="F44" s="54">
        <v>431600</v>
      </c>
      <c r="G44" s="54">
        <f>F44-30000</f>
        <v>401600</v>
      </c>
      <c r="H44" s="12"/>
    </row>
    <row r="45" spans="1:8" ht="54.75" customHeight="1">
      <c r="A45" s="73"/>
      <c r="B45" s="70"/>
      <c r="C45" s="79" t="s">
        <v>33</v>
      </c>
      <c r="D45" s="11" t="s">
        <v>12</v>
      </c>
      <c r="E45" s="35">
        <v>1</v>
      </c>
      <c r="F45" s="48">
        <v>447700</v>
      </c>
      <c r="G45" s="50">
        <f>F45-30000</f>
        <v>417700</v>
      </c>
      <c r="H45" s="12"/>
    </row>
    <row r="46" spans="1:8" ht="54.75" customHeight="1">
      <c r="A46" s="73"/>
      <c r="B46" s="70"/>
      <c r="C46" s="80"/>
      <c r="D46" s="11" t="s">
        <v>19</v>
      </c>
      <c r="E46" s="35">
        <v>3</v>
      </c>
      <c r="F46" s="58">
        <v>453700</v>
      </c>
      <c r="G46" s="58">
        <f>F46-30000</f>
        <v>423700</v>
      </c>
      <c r="H46" s="12" t="s">
        <v>4</v>
      </c>
    </row>
    <row r="47" spans="1:8" ht="54.75" customHeight="1">
      <c r="A47" s="73"/>
      <c r="B47" s="70"/>
      <c r="C47" s="81"/>
      <c r="D47" s="11" t="s">
        <v>9</v>
      </c>
      <c r="E47" s="35">
        <v>1</v>
      </c>
      <c r="F47" s="60"/>
      <c r="G47" s="60"/>
      <c r="H47" s="12"/>
    </row>
    <row r="48" spans="1:8" ht="54.75" customHeight="1">
      <c r="A48" s="73"/>
      <c r="B48" s="70"/>
      <c r="C48" s="79" t="s">
        <v>62</v>
      </c>
      <c r="D48" s="56" t="s">
        <v>52</v>
      </c>
      <c r="E48" s="47">
        <v>1</v>
      </c>
      <c r="F48" s="55">
        <v>462700</v>
      </c>
      <c r="G48" s="54">
        <f>F48-30000</f>
        <v>432700</v>
      </c>
      <c r="H48" s="12"/>
    </row>
    <row r="49" spans="1:8" ht="54.75" customHeight="1">
      <c r="A49" s="73"/>
      <c r="B49" s="70"/>
      <c r="C49" s="80"/>
      <c r="D49" s="56" t="s">
        <v>9</v>
      </c>
      <c r="E49" s="47">
        <v>2</v>
      </c>
      <c r="F49" s="75">
        <v>468700</v>
      </c>
      <c r="G49" s="58">
        <f>F49-30000</f>
        <v>438700</v>
      </c>
      <c r="H49" s="12"/>
    </row>
    <row r="50" spans="1:8" ht="54.75" customHeight="1">
      <c r="A50" s="73"/>
      <c r="B50" s="70"/>
      <c r="C50" s="80"/>
      <c r="D50" s="56" t="s">
        <v>66</v>
      </c>
      <c r="E50" s="47">
        <v>2</v>
      </c>
      <c r="F50" s="75"/>
      <c r="G50" s="59"/>
      <c r="H50" s="12"/>
    </row>
    <row r="51" spans="1:8" ht="54.75" customHeight="1">
      <c r="A51" s="73"/>
      <c r="B51" s="70"/>
      <c r="C51" s="81"/>
      <c r="D51" s="56" t="s">
        <v>19</v>
      </c>
      <c r="E51" s="47">
        <v>2</v>
      </c>
      <c r="F51" s="75"/>
      <c r="G51" s="60"/>
      <c r="H51" s="12"/>
    </row>
    <row r="52" spans="1:8" ht="54.75" customHeight="1">
      <c r="A52" s="73"/>
      <c r="B52" s="70"/>
      <c r="C52" s="79" t="s">
        <v>63</v>
      </c>
      <c r="D52" s="56" t="s">
        <v>52</v>
      </c>
      <c r="E52" s="47">
        <v>1</v>
      </c>
      <c r="F52" s="57">
        <v>478600</v>
      </c>
      <c r="G52" s="57">
        <f>F52-30000</f>
        <v>448600</v>
      </c>
      <c r="H52" s="12"/>
    </row>
    <row r="53" spans="1:8" ht="54.75" customHeight="1">
      <c r="A53" s="73"/>
      <c r="B53" s="70"/>
      <c r="C53" s="80"/>
      <c r="D53" s="56" t="s">
        <v>19</v>
      </c>
      <c r="E53" s="47">
        <v>2</v>
      </c>
      <c r="F53" s="75">
        <v>484600</v>
      </c>
      <c r="G53" s="75">
        <f>F53-30000</f>
        <v>454600</v>
      </c>
      <c r="H53" s="12"/>
    </row>
    <row r="54" spans="1:8" ht="54.75" customHeight="1">
      <c r="A54" s="73"/>
      <c r="B54" s="71"/>
      <c r="C54" s="81"/>
      <c r="D54" s="56" t="s">
        <v>9</v>
      </c>
      <c r="E54" s="47">
        <v>1</v>
      </c>
      <c r="F54" s="75"/>
      <c r="G54" s="75"/>
      <c r="H54" s="12"/>
    </row>
    <row r="55" spans="1:8" ht="54.75" customHeight="1">
      <c r="A55" s="74"/>
      <c r="B55" s="42" t="s">
        <v>6</v>
      </c>
      <c r="C55" s="24" t="s">
        <v>41</v>
      </c>
      <c r="D55" s="11" t="s">
        <v>47</v>
      </c>
      <c r="E55" s="35">
        <v>1</v>
      </c>
      <c r="F55" s="23">
        <v>468700</v>
      </c>
      <c r="G55" s="50">
        <f>F55-30000</f>
        <v>438700</v>
      </c>
      <c r="H55" s="12" t="s">
        <v>4</v>
      </c>
    </row>
    <row r="56" spans="1:8" ht="54.75" customHeight="1">
      <c r="A56" s="51"/>
      <c r="B56" s="42"/>
      <c r="C56" s="26" t="s">
        <v>32</v>
      </c>
      <c r="D56" s="11" t="s">
        <v>60</v>
      </c>
      <c r="E56" s="35">
        <v>1</v>
      </c>
      <c r="F56" s="32">
        <v>557400</v>
      </c>
      <c r="G56" s="32">
        <v>517400</v>
      </c>
      <c r="H56" s="12"/>
    </row>
    <row r="57" spans="1:8" ht="54.75" customHeight="1">
      <c r="A57" s="83" t="s">
        <v>17</v>
      </c>
      <c r="B57" s="84" t="s">
        <v>0</v>
      </c>
      <c r="C57" s="79" t="s">
        <v>37</v>
      </c>
      <c r="D57" s="11" t="s">
        <v>10</v>
      </c>
      <c r="E57" s="35">
        <v>2</v>
      </c>
      <c r="F57" s="32">
        <v>570900</v>
      </c>
      <c r="G57" s="32">
        <f>F57-30000</f>
        <v>540900</v>
      </c>
      <c r="H57" s="12"/>
    </row>
    <row r="58" spans="1:8" ht="54.75" customHeight="1">
      <c r="A58" s="83"/>
      <c r="B58" s="84"/>
      <c r="C58" s="81"/>
      <c r="D58" s="11" t="s">
        <v>50</v>
      </c>
      <c r="E58" s="35">
        <v>1</v>
      </c>
      <c r="F58" s="32">
        <v>582900</v>
      </c>
      <c r="G58" s="32">
        <f>F58-30000</f>
        <v>552900</v>
      </c>
      <c r="H58" s="12" t="s">
        <v>4</v>
      </c>
    </row>
    <row r="59" spans="1:8" ht="54.75" customHeight="1">
      <c r="A59" s="83"/>
      <c r="B59" s="84"/>
      <c r="C59" s="26" t="s">
        <v>64</v>
      </c>
      <c r="D59" s="11" t="s">
        <v>10</v>
      </c>
      <c r="E59" s="35">
        <v>1</v>
      </c>
      <c r="F59" s="32">
        <v>598900</v>
      </c>
      <c r="G59" s="32">
        <f>F59-30000</f>
        <v>568900</v>
      </c>
      <c r="H59" s="12"/>
    </row>
    <row r="60" spans="1:8" ht="54.75" customHeight="1">
      <c r="A60" s="83"/>
      <c r="B60" s="84"/>
      <c r="C60" s="79" t="s">
        <v>61</v>
      </c>
      <c r="D60" s="11" t="s">
        <v>10</v>
      </c>
      <c r="E60" s="35">
        <v>1</v>
      </c>
      <c r="F60" s="32">
        <v>621900</v>
      </c>
      <c r="G60" s="32">
        <f>F60-30000</f>
        <v>591900</v>
      </c>
      <c r="H60" s="12"/>
    </row>
    <row r="61" spans="1:8" ht="54.75" customHeight="1">
      <c r="A61" s="83"/>
      <c r="B61" s="84"/>
      <c r="C61" s="81"/>
      <c r="D61" s="11" t="s">
        <v>50</v>
      </c>
      <c r="E61" s="35">
        <v>1</v>
      </c>
      <c r="F61" s="32">
        <v>633900</v>
      </c>
      <c r="G61" s="32">
        <f>F61-30000</f>
        <v>603900</v>
      </c>
      <c r="H61" s="12"/>
    </row>
  </sheetData>
  <sheetProtection formatCells="0" formatColumns="0" formatRows="0" insertColumns="0" insertRows="0" insertHyperlinks="0" deleteColumns="0" deleteRows="0" sort="0" autoFilter="0" pivotTables="0"/>
  <mergeCells count="45">
    <mergeCell ref="G53:G54"/>
    <mergeCell ref="C17:C18"/>
    <mergeCell ref="F17:F18"/>
    <mergeCell ref="G17:G18"/>
    <mergeCell ref="B22:B27"/>
    <mergeCell ref="A22:A27"/>
    <mergeCell ref="C22:C23"/>
    <mergeCell ref="C28:C29"/>
    <mergeCell ref="B42:B54"/>
    <mergeCell ref="C48:C51"/>
    <mergeCell ref="F49:F51"/>
    <mergeCell ref="A57:A61"/>
    <mergeCell ref="B57:B61"/>
    <mergeCell ref="C57:C58"/>
    <mergeCell ref="C60:C61"/>
    <mergeCell ref="C52:C54"/>
    <mergeCell ref="F53:F54"/>
    <mergeCell ref="C45:C47"/>
    <mergeCell ref="B39:B40"/>
    <mergeCell ref="A39:A40"/>
    <mergeCell ref="F28:F29"/>
    <mergeCell ref="F22:F23"/>
    <mergeCell ref="A28:A31"/>
    <mergeCell ref="A37:H37"/>
    <mergeCell ref="A32:A33"/>
    <mergeCell ref="C42:C43"/>
    <mergeCell ref="G28:G29"/>
    <mergeCell ref="B1:C1"/>
    <mergeCell ref="A5:H5"/>
    <mergeCell ref="B7:B9"/>
    <mergeCell ref="A7:A10"/>
    <mergeCell ref="B14:B15"/>
    <mergeCell ref="F11:F12"/>
    <mergeCell ref="G11:G12"/>
    <mergeCell ref="C11:C12"/>
    <mergeCell ref="A11:A15"/>
    <mergeCell ref="B11:B13"/>
    <mergeCell ref="G49:G51"/>
    <mergeCell ref="A16:A21"/>
    <mergeCell ref="G46:G47"/>
    <mergeCell ref="B28:B30"/>
    <mergeCell ref="B16:B21"/>
    <mergeCell ref="F46:F47"/>
    <mergeCell ref="G22:G23"/>
    <mergeCell ref="A42:A55"/>
  </mergeCells>
  <printOptions horizontalCentered="1"/>
  <pageMargins left="0.3937007874015748" right="0.3937007874015748" top="0.2755905511811024" bottom="0.1968503937007874" header="0" footer="0"/>
  <pageSetup fitToHeight="1" fitToWidth="1" horizontalDpi="600" verticalDpi="600" orientation="portrait" paperSize="9" scale="1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Саблин А.В.</dc:creator>
  <cp:keywords/>
  <dc:description/>
  <cp:lastModifiedBy>Александр Саблин</cp:lastModifiedBy>
  <cp:lastPrinted>2016-06-16T05:06:56Z</cp:lastPrinted>
  <dcterms:created xsi:type="dcterms:W3CDTF">2008-05-04T06:28:13Z</dcterms:created>
  <dcterms:modified xsi:type="dcterms:W3CDTF">2017-02-06T05:47:50Z</dcterms:modified>
  <cp:category/>
  <cp:version/>
  <cp:contentType/>
  <cp:contentStatus/>
</cp:coreProperties>
</file>